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rp\Governance\Elections\Electoral Management Board\2024 Meetings\"/>
    </mc:Choice>
  </mc:AlternateContent>
  <xr:revisionPtr revIDLastSave="0" documentId="13_ncr:1_{BF5FEF54-3C80-4D6A-8B47-9EC78887468A}" xr6:coauthVersionLast="47" xr6:coauthVersionMax="47" xr10:uidLastSave="{00000000-0000-0000-0000-000000000000}"/>
  <bookViews>
    <workbookView xWindow="7260" yWindow="0" windowWidth="21975" windowHeight="9360" xr2:uid="{221FB28C-CA4E-4687-B936-BCA6AD145046}"/>
  </bookViews>
  <sheets>
    <sheet name="Sheet1" sheetId="1" r:id="rId1"/>
  </sheets>
  <definedNames>
    <definedName name="_xlnm._FilterDatabase" localSheetId="0" hidden="1">Sheet1!$A$2:$D$59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1" l="1"/>
  <c r="O39" i="1"/>
  <c r="O8" i="1"/>
  <c r="O17" i="1"/>
  <c r="O56" i="1"/>
  <c r="O42" i="1"/>
  <c r="O38" i="1"/>
  <c r="O45" i="1"/>
  <c r="O30" i="1"/>
  <c r="O5" i="1"/>
  <c r="O28" i="1"/>
  <c r="O55" i="1"/>
  <c r="O18" i="1"/>
  <c r="O23" i="1"/>
  <c r="O58" i="1"/>
  <c r="O32" i="1"/>
  <c r="O36" i="1"/>
  <c r="O52" i="1"/>
  <c r="O41" i="1"/>
  <c r="O59" i="1"/>
  <c r="O19" i="1"/>
  <c r="O10" i="1"/>
  <c r="O9" i="1"/>
  <c r="O7" i="1"/>
  <c r="O14" i="1"/>
  <c r="O11" i="1"/>
  <c r="O16" i="1"/>
  <c r="O13" i="1"/>
  <c r="O40" i="1"/>
  <c r="O21" i="1"/>
  <c r="O29" i="1"/>
  <c r="O51" i="1"/>
  <c r="O31" i="1"/>
  <c r="O27" i="1"/>
  <c r="O49" i="1"/>
  <c r="O47" i="1"/>
  <c r="O37" i="1"/>
  <c r="O54" i="1"/>
  <c r="O12" i="1"/>
  <c r="O3" i="1"/>
  <c r="O34" i="1"/>
  <c r="O26" i="1"/>
  <c r="O4" i="1"/>
  <c r="O24" i="1"/>
  <c r="O57" i="1"/>
  <c r="O20" i="1"/>
  <c r="O53" i="1"/>
  <c r="O6" i="1"/>
  <c r="O43" i="1"/>
  <c r="O35" i="1"/>
  <c r="C50" i="1"/>
  <c r="O50" i="1" s="1"/>
  <c r="C22" i="1"/>
  <c r="O22" i="1" s="1"/>
  <c r="B22" i="1"/>
  <c r="B50" i="1"/>
  <c r="C54" i="1"/>
  <c r="B54" i="1"/>
  <c r="C33" i="1"/>
  <c r="O33" i="1" s="1"/>
  <c r="B33" i="1"/>
  <c r="C6" i="1"/>
  <c r="B6" i="1"/>
  <c r="B60" i="1" s="1"/>
  <c r="C44" i="1"/>
  <c r="O44" i="1" s="1"/>
  <c r="B44" i="1"/>
  <c r="C15" i="1"/>
  <c r="B15" i="1"/>
  <c r="O15" i="1" s="1"/>
  <c r="C46" i="1"/>
  <c r="O46" i="1" s="1"/>
  <c r="B46" i="1"/>
  <c r="C25" i="1"/>
  <c r="O25" i="1" s="1"/>
  <c r="B25" i="1"/>
  <c r="C60" i="1" l="1"/>
  <c r="C61" i="1" s="1"/>
</calcChain>
</file>

<file path=xl/sharedStrings.xml><?xml version="1.0" encoding="utf-8"?>
<sst xmlns="http://schemas.openxmlformats.org/spreadsheetml/2006/main" count="94" uniqueCount="86">
  <si>
    <t>Constituency</t>
  </si>
  <si>
    <t xml:space="preserve">Aberdeen North </t>
  </si>
  <si>
    <t xml:space="preserve">Aberdeen South </t>
  </si>
  <si>
    <t xml:space="preserve">Aberdeenshire North and Moray East </t>
  </si>
  <si>
    <t xml:space="preserve">Airdrie and Shotts </t>
  </si>
  <si>
    <t xml:space="preserve">Alloa and Grangemouth </t>
  </si>
  <si>
    <t xml:space="preserve">Angus and Perthshire Glens </t>
  </si>
  <si>
    <t xml:space="preserve">Arbroath and Broughty Ferry </t>
  </si>
  <si>
    <t xml:space="preserve">Argyll, Bute and South Lochaber </t>
  </si>
  <si>
    <t xml:space="preserve">Ayr, Carrick and Cumnock </t>
  </si>
  <si>
    <t xml:space="preserve">Bathgate and Linlithgow </t>
  </si>
  <si>
    <t xml:space="preserve">Berwickshire, Roxburgh and Selkirk </t>
  </si>
  <si>
    <t xml:space="preserve">Caithness, Sutherland and Easter Ross </t>
  </si>
  <si>
    <t xml:space="preserve">Central Ayrshire </t>
  </si>
  <si>
    <t xml:space="preserve">Coatbridge and Bellshill </t>
  </si>
  <si>
    <t xml:space="preserve">Cowdenbeath and Kirkcaldy </t>
  </si>
  <si>
    <t xml:space="preserve">Cumbernauld and Kirkintilloch </t>
  </si>
  <si>
    <t xml:space="preserve">Dumfries and Galloway </t>
  </si>
  <si>
    <t xml:space="preserve">Dumfriesshire, Clydesdale and Tweeddale </t>
  </si>
  <si>
    <t xml:space="preserve">Dundee Central </t>
  </si>
  <si>
    <t xml:space="preserve">Dunfermline and Dollar </t>
  </si>
  <si>
    <t xml:space="preserve">East Kilbride and Strathaven </t>
  </si>
  <si>
    <t xml:space="preserve">East Renfrewshire </t>
  </si>
  <si>
    <t xml:space="preserve">Edinburgh East and Musselburgh </t>
  </si>
  <si>
    <t xml:space="preserve">Edinburgh North and Leith </t>
  </si>
  <si>
    <t xml:space="preserve">Edinburgh South </t>
  </si>
  <si>
    <t xml:space="preserve">Edinburgh South West </t>
  </si>
  <si>
    <t xml:space="preserve">Edinburgh West </t>
  </si>
  <si>
    <t xml:space="preserve">Falkirk </t>
  </si>
  <si>
    <t xml:space="preserve">Glasgow East </t>
  </si>
  <si>
    <t xml:space="preserve">Glasgow North </t>
  </si>
  <si>
    <t xml:space="preserve">Glasgow North East </t>
  </si>
  <si>
    <t xml:space="preserve">Glasgow South </t>
  </si>
  <si>
    <t xml:space="preserve">Glasgow South West </t>
  </si>
  <si>
    <t xml:space="preserve">Glasgow West </t>
  </si>
  <si>
    <t xml:space="preserve">Glenrothes and Mid Fife </t>
  </si>
  <si>
    <t xml:space="preserve">Gordon and Buchan </t>
  </si>
  <si>
    <t xml:space="preserve">Hamilton and Clyde Valley </t>
  </si>
  <si>
    <t xml:space="preserve">Inverclyde and Renfrewshire West </t>
  </si>
  <si>
    <t>Inverness, Skye and West Ross-shire</t>
  </si>
  <si>
    <t xml:space="preserve">Kilmarnock and Loudoun </t>
  </si>
  <si>
    <t xml:space="preserve">Livingston </t>
  </si>
  <si>
    <t xml:space="preserve">Lothian East </t>
  </si>
  <si>
    <t xml:space="preserve">Mid Dunbartonshire </t>
  </si>
  <si>
    <t xml:space="preserve">Midlothian </t>
  </si>
  <si>
    <t xml:space="preserve">Moray West, Nairn and Strathspey </t>
  </si>
  <si>
    <t xml:space="preserve">Motherwell, Wishaw and Carluke </t>
  </si>
  <si>
    <t xml:space="preserve">Na h-Eileanan an Iar </t>
  </si>
  <si>
    <t xml:space="preserve">North Ayrshire and Arran </t>
  </si>
  <si>
    <t xml:space="preserve">North East Fife </t>
  </si>
  <si>
    <t xml:space="preserve">Orkney and Shetland </t>
  </si>
  <si>
    <t xml:space="preserve">Paisley and Renfrewshire North </t>
  </si>
  <si>
    <t xml:space="preserve">Paisley and Renfrewshire South </t>
  </si>
  <si>
    <t>Perth and Kinross-shire</t>
  </si>
  <si>
    <t xml:space="preserve">Rutherglen </t>
  </si>
  <si>
    <t xml:space="preserve">Stirling and Strathallan </t>
  </si>
  <si>
    <t xml:space="preserve">West Aberdeenshire and Kincardine </t>
  </si>
  <si>
    <t xml:space="preserve">West Dunbartonshire </t>
  </si>
  <si>
    <t>Eligible Electorate as at 27 June</t>
  </si>
  <si>
    <t>DAB and Highland</t>
  </si>
  <si>
    <t>Lothian and Central</t>
  </si>
  <si>
    <t>RVJB and Glasgow</t>
  </si>
  <si>
    <t>DAB and Lanark</t>
  </si>
  <si>
    <t>DAB and Glasgow</t>
  </si>
  <si>
    <t>Lothian</t>
  </si>
  <si>
    <t>Central</t>
  </si>
  <si>
    <t xml:space="preserve">Tayside </t>
  </si>
  <si>
    <t>Tayside and Central</t>
  </si>
  <si>
    <t>Tayside and Dundee</t>
  </si>
  <si>
    <t xml:space="preserve">DAB </t>
  </si>
  <si>
    <t>Central and Fife</t>
  </si>
  <si>
    <t>Lanark</t>
  </si>
  <si>
    <t>Grampian and Highland</t>
  </si>
  <si>
    <t>Grampian</t>
  </si>
  <si>
    <t>Lanark + D&amp;G + borders</t>
  </si>
  <si>
    <t>D&amp;G</t>
  </si>
  <si>
    <t>Dundee</t>
  </si>
  <si>
    <t>Glasgow</t>
  </si>
  <si>
    <t>Highland</t>
  </si>
  <si>
    <t>Borders</t>
  </si>
  <si>
    <t>RVJB</t>
  </si>
  <si>
    <t>Fife</t>
  </si>
  <si>
    <t>ERO if Constituency covered by more than one</t>
  </si>
  <si>
    <t xml:space="preserve">UK Parliamentary General Election 4 July 2024  Electorates of UK constituencies in Scotland </t>
  </si>
  <si>
    <t>Eligible Electorate as at 27 June with a Postal Vote</t>
  </si>
  <si>
    <t>%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</si>
</sst>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3" borderId="2" xfId="0" applyFill="1" applyBorder="1"/>
    <xf numFmtId="164" fontId="5" fillId="0" borderId="0" xfId="1" applyNumberFormat="1" applyFont="1"/>
    <xf numFmtId="9" fontId="0" fillId="0" borderId="0" xfId="2" applyFont="1"/>
    <xf numFmtId="0" fontId="6" fillId="2" borderId="1" xfId="0" applyFont="1" applyFill="1" applyBorder="1"/>
    <xf numFmtId="0" fontId="5" fillId="2" borderId="1" xfId="0" applyFont="1" applyFill="1" applyBorder="1"/>
    <xf numFmtId="0" fontId="7" fillId="0" borderId="0" xfId="0" applyFont="1"/>
    <xf numFmtId="164" fontId="7" fillId="0" borderId="0" xfId="1" applyNumberFormat="1" applyFont="1"/>
    <xf numFmtId="164" fontId="5" fillId="2" borderId="1" xfId="1" applyNumberFormat="1" applyFont="1" applyFill="1" applyBorder="1" applyAlignment="1">
      <alignment wrapText="1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wrapText="1"/>
    </xf>
    <xf numFmtId="164" fontId="3" fillId="0" borderId="1" xfId="1" applyNumberFormat="1" applyFont="1" applyFill="1" applyBorder="1"/>
    <xf numFmtId="164" fontId="0" fillId="0" borderId="0" xfId="1" applyNumberFormat="1" applyFont="1"/>
    <xf numFmtId="0" fontId="0" fillId="0" borderId="2" xfId="0" applyBorder="1"/>
    <xf numFmtId="0" fontId="0" fillId="3" borderId="1" xfId="0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293C4-4FEA-4094-85E7-96DF4D409A89}">
  <dimension ref="A1:O61"/>
  <sheetViews>
    <sheetView tabSelected="1" topLeftCell="A50" workbookViewId="0">
      <selection activeCell="C36" sqref="C36"/>
    </sheetView>
  </sheetViews>
  <sheetFormatPr defaultRowHeight="15" x14ac:dyDescent="0.25"/>
  <cols>
    <col min="1" max="1" width="33.42578125" bestFit="1" customWidth="1"/>
    <col min="2" max="2" width="19.28515625" style="15" customWidth="1"/>
    <col min="3" max="3" width="25.7109375" style="15" customWidth="1"/>
    <col min="4" max="4" width="55" customWidth="1"/>
    <col min="5" max="14" width="0" hidden="1" customWidth="1"/>
  </cols>
  <sheetData>
    <row r="1" spans="1:15" s="9" customFormat="1" ht="21" x14ac:dyDescent="0.35">
      <c r="A1" s="9" t="s">
        <v>83</v>
      </c>
      <c r="B1" s="10"/>
      <c r="C1" s="10"/>
    </row>
    <row r="2" spans="1:15" ht="30" x14ac:dyDescent="0.25">
      <c r="A2" s="7" t="s">
        <v>0</v>
      </c>
      <c r="B2" s="11" t="s">
        <v>58</v>
      </c>
      <c r="C2" s="11" t="s">
        <v>84</v>
      </c>
      <c r="D2" s="8" t="s">
        <v>82</v>
      </c>
      <c r="O2" t="s">
        <v>85</v>
      </c>
    </row>
    <row r="3" spans="1:15" x14ac:dyDescent="0.25">
      <c r="A3" s="1" t="s">
        <v>47</v>
      </c>
      <c r="B3" s="12">
        <v>21235</v>
      </c>
      <c r="C3" s="12">
        <v>6372</v>
      </c>
      <c r="D3" s="2"/>
      <c r="E3" s="4"/>
      <c r="O3" s="6">
        <f t="shared" ref="O3:O34" si="0">+C3/B3</f>
        <v>0.30007063809748058</v>
      </c>
    </row>
    <row r="4" spans="1:15" x14ac:dyDescent="0.25">
      <c r="A4" s="1" t="s">
        <v>50</v>
      </c>
      <c r="B4" s="12">
        <v>34236</v>
      </c>
      <c r="C4" s="12">
        <v>10433</v>
      </c>
      <c r="D4" s="2"/>
      <c r="E4" s="4"/>
      <c r="O4" s="6">
        <f t="shared" si="0"/>
        <v>0.30473770300268721</v>
      </c>
    </row>
    <row r="5" spans="1:15" x14ac:dyDescent="0.25">
      <c r="A5" s="1" t="s">
        <v>14</v>
      </c>
      <c r="B5" s="12">
        <v>72667</v>
      </c>
      <c r="C5" s="12">
        <v>11788</v>
      </c>
      <c r="D5" s="2"/>
      <c r="E5" s="4"/>
      <c r="O5" s="6">
        <f t="shared" si="0"/>
        <v>0.16221943936036989</v>
      </c>
    </row>
    <row r="6" spans="1:15" x14ac:dyDescent="0.25">
      <c r="A6" s="1" t="s">
        <v>57</v>
      </c>
      <c r="B6" s="14">
        <f>+G6+J6</f>
        <v>69074</v>
      </c>
      <c r="C6" s="14">
        <f>+H6+K6</f>
        <v>11822</v>
      </c>
      <c r="D6" s="2" t="s">
        <v>63</v>
      </c>
      <c r="E6" s="4" t="s">
        <v>69</v>
      </c>
      <c r="G6">
        <v>66802</v>
      </c>
      <c r="H6">
        <v>11355</v>
      </c>
      <c r="I6" t="s">
        <v>77</v>
      </c>
      <c r="J6">
        <v>2272</v>
      </c>
      <c r="K6">
        <v>467</v>
      </c>
      <c r="O6" s="6">
        <f t="shared" si="0"/>
        <v>0.17114978139386744</v>
      </c>
    </row>
    <row r="7" spans="1:15" x14ac:dyDescent="0.25">
      <c r="A7" s="1" t="s">
        <v>31</v>
      </c>
      <c r="B7" s="12">
        <v>72610</v>
      </c>
      <c r="C7" s="12">
        <v>11832</v>
      </c>
      <c r="D7" s="2"/>
      <c r="E7" s="4"/>
      <c r="O7" s="6">
        <f t="shared" si="0"/>
        <v>0.16295276132764083</v>
      </c>
    </row>
    <row r="8" spans="1:15" x14ac:dyDescent="0.25">
      <c r="A8" s="3" t="s">
        <v>4</v>
      </c>
      <c r="B8" s="12">
        <v>70199</v>
      </c>
      <c r="C8" s="12">
        <v>12015</v>
      </c>
      <c r="D8" s="2"/>
      <c r="E8" s="4"/>
      <c r="O8" s="6">
        <f t="shared" si="0"/>
        <v>0.17115628427755381</v>
      </c>
    </row>
    <row r="9" spans="1:15" x14ac:dyDescent="0.25">
      <c r="A9" s="1" t="s">
        <v>30</v>
      </c>
      <c r="B9" s="12">
        <v>67579</v>
      </c>
      <c r="C9" s="12">
        <v>12319</v>
      </c>
      <c r="D9" s="2"/>
      <c r="E9" s="17"/>
      <c r="O9" s="6">
        <f t="shared" si="0"/>
        <v>0.18229035647168498</v>
      </c>
    </row>
    <row r="10" spans="1:15" x14ac:dyDescent="0.25">
      <c r="A10" s="1" t="s">
        <v>29</v>
      </c>
      <c r="B10" s="12">
        <v>68988</v>
      </c>
      <c r="C10" s="12">
        <v>12631</v>
      </c>
      <c r="D10" s="2"/>
      <c r="E10" s="4"/>
      <c r="O10" s="6">
        <f t="shared" si="0"/>
        <v>0.18308981272105293</v>
      </c>
    </row>
    <row r="11" spans="1:15" x14ac:dyDescent="0.25">
      <c r="A11" s="1" t="s">
        <v>33</v>
      </c>
      <c r="B11" s="12">
        <v>68871</v>
      </c>
      <c r="C11" s="12">
        <v>13662</v>
      </c>
      <c r="D11" s="2"/>
      <c r="E11" s="4"/>
      <c r="O11" s="6">
        <f t="shared" si="0"/>
        <v>0.19837086727359846</v>
      </c>
    </row>
    <row r="12" spans="1:15" x14ac:dyDescent="0.25">
      <c r="A12" s="1" t="s">
        <v>46</v>
      </c>
      <c r="B12" s="12">
        <v>71777</v>
      </c>
      <c r="C12" s="12">
        <v>13714</v>
      </c>
      <c r="D12" s="2"/>
      <c r="E12" s="4"/>
      <c r="O12" s="6">
        <f t="shared" si="0"/>
        <v>0.19106398985747525</v>
      </c>
    </row>
    <row r="13" spans="1:15" x14ac:dyDescent="0.25">
      <c r="A13" s="1" t="s">
        <v>35</v>
      </c>
      <c r="B13" s="12">
        <v>70655</v>
      </c>
      <c r="C13" s="12">
        <v>13718</v>
      </c>
      <c r="D13" s="2"/>
      <c r="E13" s="4"/>
      <c r="O13" s="6">
        <f t="shared" si="0"/>
        <v>0.1941546953506475</v>
      </c>
    </row>
    <row r="14" spans="1:15" x14ac:dyDescent="0.25">
      <c r="A14" s="1" t="s">
        <v>32</v>
      </c>
      <c r="B14" s="12">
        <v>70219</v>
      </c>
      <c r="C14" s="12">
        <v>14281</v>
      </c>
      <c r="D14" s="2"/>
      <c r="E14" s="4"/>
      <c r="O14" s="6">
        <f t="shared" si="0"/>
        <v>0.20337800310457282</v>
      </c>
    </row>
    <row r="15" spans="1:15" x14ac:dyDescent="0.25">
      <c r="A15" s="1" t="s">
        <v>16</v>
      </c>
      <c r="B15" s="14">
        <f>+G15+J15</f>
        <v>70350</v>
      </c>
      <c r="C15" s="14">
        <f>+H15+K15</f>
        <v>14530</v>
      </c>
      <c r="D15" s="2" t="s">
        <v>62</v>
      </c>
      <c r="E15" s="4" t="s">
        <v>69</v>
      </c>
      <c r="G15">
        <v>9971</v>
      </c>
      <c r="H15">
        <v>1770</v>
      </c>
      <c r="I15" t="s">
        <v>71</v>
      </c>
      <c r="J15">
        <v>60379</v>
      </c>
      <c r="K15">
        <v>12760</v>
      </c>
      <c r="O15" s="6">
        <f t="shared" si="0"/>
        <v>0.20653873489694385</v>
      </c>
    </row>
    <row r="16" spans="1:15" x14ac:dyDescent="0.25">
      <c r="A16" s="1" t="s">
        <v>34</v>
      </c>
      <c r="B16" s="12">
        <v>69028</v>
      </c>
      <c r="C16" s="12">
        <v>14678</v>
      </c>
      <c r="D16" s="2"/>
      <c r="E16" s="4"/>
      <c r="O16" s="6">
        <f t="shared" si="0"/>
        <v>0.21263834965521239</v>
      </c>
    </row>
    <row r="17" spans="1:15" x14ac:dyDescent="0.25">
      <c r="A17" s="3" t="s">
        <v>5</v>
      </c>
      <c r="B17" s="12">
        <v>70680</v>
      </c>
      <c r="C17" s="12">
        <v>15255</v>
      </c>
      <c r="D17" s="2"/>
      <c r="E17" s="4"/>
      <c r="O17" s="6">
        <f t="shared" si="0"/>
        <v>0.21583191850594227</v>
      </c>
    </row>
    <row r="18" spans="1:15" x14ac:dyDescent="0.25">
      <c r="A18" s="1" t="s">
        <v>19</v>
      </c>
      <c r="B18" s="12">
        <v>74221</v>
      </c>
      <c r="C18" s="12">
        <v>15472</v>
      </c>
      <c r="D18" s="2"/>
      <c r="E18" s="4"/>
      <c r="O18" s="6">
        <f t="shared" si="0"/>
        <v>0.20845852252058042</v>
      </c>
    </row>
    <row r="19" spans="1:15" x14ac:dyDescent="0.25">
      <c r="A19" s="1" t="s">
        <v>28</v>
      </c>
      <c r="B19" s="12">
        <v>73584</v>
      </c>
      <c r="C19" s="12">
        <v>15577</v>
      </c>
      <c r="D19" s="2"/>
      <c r="E19" s="4"/>
      <c r="O19" s="6">
        <f t="shared" si="0"/>
        <v>0.211690041313329</v>
      </c>
    </row>
    <row r="20" spans="1:15" x14ac:dyDescent="0.25">
      <c r="A20" s="1" t="s">
        <v>54</v>
      </c>
      <c r="B20" s="12">
        <v>72674</v>
      </c>
      <c r="C20" s="12">
        <v>15696</v>
      </c>
      <c r="D20" s="2"/>
      <c r="E20" s="4"/>
      <c r="O20" s="6">
        <f t="shared" si="0"/>
        <v>0.21597820403445525</v>
      </c>
    </row>
    <row r="21" spans="1:15" x14ac:dyDescent="0.25">
      <c r="A21" s="1" t="s">
        <v>37</v>
      </c>
      <c r="B21" s="12">
        <v>75480</v>
      </c>
      <c r="C21" s="12">
        <v>16073</v>
      </c>
      <c r="D21" s="2"/>
      <c r="E21" s="4"/>
      <c r="O21" s="6">
        <f t="shared" si="0"/>
        <v>0.2129438261791203</v>
      </c>
    </row>
    <row r="22" spans="1:15" x14ac:dyDescent="0.25">
      <c r="A22" s="1" t="s">
        <v>51</v>
      </c>
      <c r="B22" s="12">
        <f>+G22+J22</f>
        <v>71103</v>
      </c>
      <c r="C22" s="12">
        <f>+H22+K22</f>
        <v>16146</v>
      </c>
      <c r="D22" s="2" t="s">
        <v>61</v>
      </c>
      <c r="E22" s="4" t="s">
        <v>77</v>
      </c>
      <c r="G22">
        <v>10868</v>
      </c>
      <c r="H22">
        <v>2102</v>
      </c>
      <c r="I22" t="s">
        <v>80</v>
      </c>
      <c r="J22">
        <v>60235</v>
      </c>
      <c r="K22">
        <v>14044</v>
      </c>
      <c r="O22" s="6">
        <f t="shared" si="0"/>
        <v>0.22707902620142609</v>
      </c>
    </row>
    <row r="23" spans="1:15" x14ac:dyDescent="0.25">
      <c r="A23" s="1" t="s">
        <v>21</v>
      </c>
      <c r="B23" s="12">
        <v>76415</v>
      </c>
      <c r="C23" s="12">
        <v>16412</v>
      </c>
      <c r="D23" s="2"/>
      <c r="E23" s="4"/>
      <c r="O23" s="6">
        <f t="shared" si="0"/>
        <v>0.21477458614146439</v>
      </c>
    </row>
    <row r="24" spans="1:15" x14ac:dyDescent="0.25">
      <c r="A24" s="1" t="s">
        <v>52</v>
      </c>
      <c r="B24" s="12">
        <v>71574</v>
      </c>
      <c r="C24" s="12">
        <v>16900</v>
      </c>
      <c r="D24" s="2"/>
      <c r="E24" s="4"/>
      <c r="O24" s="6">
        <f t="shared" si="0"/>
        <v>0.23611926118422891</v>
      </c>
    </row>
    <row r="25" spans="1:15" x14ac:dyDescent="0.25">
      <c r="A25" s="3" t="s">
        <v>10</v>
      </c>
      <c r="B25" s="12">
        <f>+G25+J25</f>
        <v>72185</v>
      </c>
      <c r="C25" s="12">
        <f>+H25+K25</f>
        <v>16943</v>
      </c>
      <c r="D25" s="2" t="s">
        <v>60</v>
      </c>
      <c r="E25" s="4" t="s">
        <v>64</v>
      </c>
      <c r="G25">
        <v>60413</v>
      </c>
      <c r="H25">
        <v>14241</v>
      </c>
      <c r="I25" t="s">
        <v>65</v>
      </c>
      <c r="J25">
        <v>11772</v>
      </c>
      <c r="K25">
        <v>2702</v>
      </c>
      <c r="O25" s="6">
        <f t="shared" si="0"/>
        <v>0.23471635381311906</v>
      </c>
    </row>
    <row r="26" spans="1:15" x14ac:dyDescent="0.25">
      <c r="A26" s="1" t="s">
        <v>49</v>
      </c>
      <c r="B26" s="12">
        <v>69762</v>
      </c>
      <c r="C26" s="12">
        <v>17168</v>
      </c>
      <c r="D26" s="2"/>
      <c r="E26" s="4"/>
      <c r="O26" s="6">
        <f t="shared" si="0"/>
        <v>0.24609386198790173</v>
      </c>
    </row>
    <row r="27" spans="1:15" x14ac:dyDescent="0.25">
      <c r="A27" s="1" t="s">
        <v>41</v>
      </c>
      <c r="B27" s="12">
        <v>78043</v>
      </c>
      <c r="C27" s="12">
        <v>17484</v>
      </c>
      <c r="D27" s="2"/>
      <c r="E27" s="4"/>
      <c r="O27" s="6">
        <f t="shared" si="0"/>
        <v>0.22403034224722268</v>
      </c>
    </row>
    <row r="28" spans="1:15" x14ac:dyDescent="0.25">
      <c r="A28" s="1" t="s">
        <v>15</v>
      </c>
      <c r="B28" s="12">
        <v>71845</v>
      </c>
      <c r="C28" s="12">
        <v>17531</v>
      </c>
      <c r="D28" s="2"/>
      <c r="E28" s="4"/>
      <c r="O28" s="6">
        <f t="shared" si="0"/>
        <v>0.24401141345953092</v>
      </c>
    </row>
    <row r="29" spans="1:15" x14ac:dyDescent="0.25">
      <c r="A29" s="1" t="s">
        <v>38</v>
      </c>
      <c r="B29" s="12">
        <v>70124</v>
      </c>
      <c r="C29" s="12">
        <v>17844</v>
      </c>
      <c r="D29" s="2"/>
      <c r="E29" s="4"/>
      <c r="O29" s="6">
        <f t="shared" si="0"/>
        <v>0.25446352176145115</v>
      </c>
    </row>
    <row r="30" spans="1:15" x14ac:dyDescent="0.25">
      <c r="A30" s="3" t="s">
        <v>13</v>
      </c>
      <c r="B30" s="12">
        <v>69413</v>
      </c>
      <c r="C30" s="12">
        <v>17862</v>
      </c>
      <c r="D30" s="2"/>
      <c r="E30" s="4"/>
      <c r="O30" s="6">
        <f t="shared" si="0"/>
        <v>0.2573293187155144</v>
      </c>
    </row>
    <row r="31" spans="1:15" x14ac:dyDescent="0.25">
      <c r="A31" s="1" t="s">
        <v>40</v>
      </c>
      <c r="B31" s="12">
        <v>74628</v>
      </c>
      <c r="C31" s="12">
        <v>18100</v>
      </c>
      <c r="D31" s="2"/>
      <c r="E31" s="4"/>
      <c r="O31" s="6">
        <f t="shared" si="0"/>
        <v>0.24253631344803558</v>
      </c>
    </row>
    <row r="32" spans="1:15" x14ac:dyDescent="0.25">
      <c r="A32" s="1" t="s">
        <v>23</v>
      </c>
      <c r="B32" s="12">
        <v>76188</v>
      </c>
      <c r="C32" s="12">
        <v>18143</v>
      </c>
      <c r="D32" s="2"/>
      <c r="E32" s="4"/>
      <c r="O32" s="6">
        <f t="shared" si="0"/>
        <v>0.23813461437496719</v>
      </c>
    </row>
    <row r="33" spans="1:15" x14ac:dyDescent="0.25">
      <c r="A33" s="3" t="s">
        <v>8</v>
      </c>
      <c r="B33" s="14">
        <f>+G33+J33</f>
        <v>71756</v>
      </c>
      <c r="C33" s="14">
        <f>+H33+K33</f>
        <v>18390</v>
      </c>
      <c r="D33" s="2" t="s">
        <v>59</v>
      </c>
      <c r="E33" s="4" t="s">
        <v>69</v>
      </c>
      <c r="G33">
        <v>67596</v>
      </c>
      <c r="H33">
        <v>17169</v>
      </c>
      <c r="I33" t="s">
        <v>78</v>
      </c>
      <c r="J33">
        <v>4160</v>
      </c>
      <c r="K33">
        <v>1221</v>
      </c>
      <c r="O33" s="6">
        <f t="shared" si="0"/>
        <v>0.25628518869502204</v>
      </c>
    </row>
    <row r="34" spans="1:15" x14ac:dyDescent="0.25">
      <c r="A34" s="1" t="s">
        <v>48</v>
      </c>
      <c r="B34" s="12">
        <v>72176</v>
      </c>
      <c r="C34" s="12">
        <v>18511</v>
      </c>
      <c r="D34" s="2"/>
      <c r="E34" s="4"/>
      <c r="O34" s="6">
        <f t="shared" si="0"/>
        <v>0.25647029483484812</v>
      </c>
    </row>
    <row r="35" spans="1:15" x14ac:dyDescent="0.25">
      <c r="A35" s="3" t="s">
        <v>20</v>
      </c>
      <c r="B35" s="12">
        <v>72824</v>
      </c>
      <c r="C35" s="12">
        <v>17553</v>
      </c>
      <c r="D35" s="2" t="s">
        <v>70</v>
      </c>
      <c r="E35" s="4" t="s">
        <v>65</v>
      </c>
      <c r="G35">
        <v>3187</v>
      </c>
      <c r="H35">
        <v>972</v>
      </c>
      <c r="I35" t="s">
        <v>81</v>
      </c>
      <c r="J35">
        <v>72824</v>
      </c>
      <c r="K35">
        <v>17553</v>
      </c>
      <c r="O35" s="6">
        <f t="shared" ref="O35:O59" si="1">+C35/B35</f>
        <v>0.2410331758760848</v>
      </c>
    </row>
    <row r="36" spans="1:15" x14ac:dyDescent="0.25">
      <c r="A36" s="1" t="s">
        <v>24</v>
      </c>
      <c r="B36" s="12">
        <v>78411</v>
      </c>
      <c r="C36" s="12">
        <v>18692</v>
      </c>
      <c r="D36" s="2"/>
      <c r="E36" s="4"/>
      <c r="O36" s="6">
        <f t="shared" si="1"/>
        <v>0.23838492048309548</v>
      </c>
    </row>
    <row r="37" spans="1:15" x14ac:dyDescent="0.25">
      <c r="A37" s="1" t="s">
        <v>44</v>
      </c>
      <c r="B37" s="12">
        <v>73916</v>
      </c>
      <c r="C37" s="12">
        <v>18762</v>
      </c>
      <c r="D37" s="2"/>
      <c r="E37" s="4"/>
      <c r="O37" s="6">
        <f t="shared" si="1"/>
        <v>0.25382867038259649</v>
      </c>
    </row>
    <row r="38" spans="1:15" x14ac:dyDescent="0.25">
      <c r="A38" s="3" t="s">
        <v>11</v>
      </c>
      <c r="B38" s="12">
        <v>76438</v>
      </c>
      <c r="C38" s="12">
        <v>18811</v>
      </c>
      <c r="D38" s="2"/>
      <c r="E38" s="4"/>
      <c r="O38" s="6">
        <f t="shared" si="1"/>
        <v>0.24609487427719198</v>
      </c>
    </row>
    <row r="39" spans="1:15" x14ac:dyDescent="0.25">
      <c r="A39" s="3" t="s">
        <v>3</v>
      </c>
      <c r="B39" s="12">
        <v>70058</v>
      </c>
      <c r="C39" s="12">
        <v>19366</v>
      </c>
      <c r="D39" s="2"/>
      <c r="E39" s="4"/>
      <c r="O39" s="6">
        <f t="shared" si="1"/>
        <v>0.27642810242941562</v>
      </c>
    </row>
    <row r="40" spans="1:15" x14ac:dyDescent="0.25">
      <c r="A40" s="1" t="s">
        <v>36</v>
      </c>
      <c r="B40" s="12">
        <v>69605</v>
      </c>
      <c r="C40" s="12">
        <v>19674</v>
      </c>
      <c r="D40" s="2"/>
      <c r="E40" s="4"/>
      <c r="O40" s="6">
        <f t="shared" si="1"/>
        <v>0.28265210832555132</v>
      </c>
    </row>
    <row r="41" spans="1:15" x14ac:dyDescent="0.25">
      <c r="A41" s="1" t="s">
        <v>26</v>
      </c>
      <c r="B41" s="12">
        <v>73784</v>
      </c>
      <c r="C41" s="12">
        <v>19756</v>
      </c>
      <c r="D41" s="2"/>
      <c r="E41" s="4"/>
      <c r="O41" s="6">
        <f t="shared" si="1"/>
        <v>0.26775452672666161</v>
      </c>
    </row>
    <row r="42" spans="1:15" x14ac:dyDescent="0.25">
      <c r="A42" s="3" t="s">
        <v>9</v>
      </c>
      <c r="B42" s="12">
        <v>70340</v>
      </c>
      <c r="C42" s="12">
        <v>19958</v>
      </c>
      <c r="D42" s="2"/>
      <c r="E42" s="4"/>
      <c r="O42" s="6">
        <f t="shared" si="1"/>
        <v>0.28373613875462039</v>
      </c>
    </row>
    <row r="43" spans="1:15" x14ac:dyDescent="0.25">
      <c r="A43" s="1" t="s">
        <v>1</v>
      </c>
      <c r="B43" s="12">
        <v>75925</v>
      </c>
      <c r="C43" s="12">
        <v>20105</v>
      </c>
      <c r="D43" s="2"/>
      <c r="E43" s="4"/>
      <c r="O43" s="6">
        <f t="shared" si="1"/>
        <v>0.2648007902535397</v>
      </c>
    </row>
    <row r="44" spans="1:15" x14ac:dyDescent="0.25">
      <c r="A44" s="3" t="s">
        <v>7</v>
      </c>
      <c r="B44" s="12">
        <f>+G44+J44</f>
        <v>76149</v>
      </c>
      <c r="C44" s="12">
        <f>+H44+K44</f>
        <v>20314</v>
      </c>
      <c r="D44" s="2" t="s">
        <v>68</v>
      </c>
      <c r="E44" s="16" t="s">
        <v>66</v>
      </c>
      <c r="G44">
        <v>43540</v>
      </c>
      <c r="H44">
        <v>12161</v>
      </c>
      <c r="I44" t="s">
        <v>76</v>
      </c>
      <c r="J44">
        <v>32609</v>
      </c>
      <c r="K44">
        <v>8153</v>
      </c>
      <c r="O44" s="6">
        <f t="shared" si="1"/>
        <v>0.26676647099764933</v>
      </c>
    </row>
    <row r="45" spans="1:15" x14ac:dyDescent="0.25">
      <c r="A45" s="3" t="s">
        <v>12</v>
      </c>
      <c r="B45" s="12">
        <v>74627</v>
      </c>
      <c r="C45" s="12">
        <v>20319</v>
      </c>
      <c r="D45" s="2"/>
      <c r="E45" s="4"/>
      <c r="O45" s="6">
        <f t="shared" si="1"/>
        <v>0.27227410990660217</v>
      </c>
    </row>
    <row r="46" spans="1:15" x14ac:dyDescent="0.25">
      <c r="A46" s="1" t="s">
        <v>55</v>
      </c>
      <c r="B46" s="12">
        <f>+G46+J46</f>
        <v>76284</v>
      </c>
      <c r="C46" s="12">
        <f>+H46+K46</f>
        <v>20410</v>
      </c>
      <c r="D46" s="2" t="s">
        <v>67</v>
      </c>
      <c r="E46" s="16" t="s">
        <v>66</v>
      </c>
      <c r="G46">
        <v>7230</v>
      </c>
      <c r="H46">
        <v>2222</v>
      </c>
      <c r="I46" t="s">
        <v>65</v>
      </c>
      <c r="J46">
        <v>69054</v>
      </c>
      <c r="K46">
        <v>18188</v>
      </c>
      <c r="O46" s="6">
        <f t="shared" si="1"/>
        <v>0.26755282890252213</v>
      </c>
    </row>
    <row r="47" spans="1:15" x14ac:dyDescent="0.25">
      <c r="A47" s="1" t="s">
        <v>43</v>
      </c>
      <c r="B47" s="14">
        <v>73596</v>
      </c>
      <c r="C47" s="14">
        <v>20522</v>
      </c>
      <c r="D47" s="2"/>
      <c r="E47" s="4"/>
      <c r="O47" s="6">
        <f t="shared" si="1"/>
        <v>0.27884667644980704</v>
      </c>
    </row>
    <row r="48" spans="1:15" x14ac:dyDescent="0.25">
      <c r="A48" s="1" t="s">
        <v>2</v>
      </c>
      <c r="B48" s="12">
        <v>77328</v>
      </c>
      <c r="C48" s="12">
        <v>20566</v>
      </c>
      <c r="D48" s="2"/>
      <c r="E48" s="4"/>
      <c r="O48" s="6">
        <f t="shared" si="1"/>
        <v>0.26595799710324852</v>
      </c>
    </row>
    <row r="49" spans="1:15" x14ac:dyDescent="0.25">
      <c r="A49" s="1" t="s">
        <v>42</v>
      </c>
      <c r="B49" s="12">
        <v>75456</v>
      </c>
      <c r="C49" s="12">
        <v>20724</v>
      </c>
      <c r="D49" s="2"/>
      <c r="E49" s="4"/>
      <c r="O49" s="6">
        <f t="shared" si="1"/>
        <v>0.27465012722646309</v>
      </c>
    </row>
    <row r="50" spans="1:15" x14ac:dyDescent="0.25">
      <c r="A50" s="1" t="s">
        <v>18</v>
      </c>
      <c r="B50" s="12">
        <f>+G50+J50+M50</f>
        <v>71900</v>
      </c>
      <c r="C50" s="12">
        <f>+H50+K50+N50</f>
        <v>20995</v>
      </c>
      <c r="D50" s="2" t="s">
        <v>74</v>
      </c>
      <c r="E50" s="4" t="s">
        <v>71</v>
      </c>
      <c r="G50">
        <v>13920</v>
      </c>
      <c r="H50">
        <v>3537</v>
      </c>
      <c r="I50" t="s">
        <v>75</v>
      </c>
      <c r="J50">
        <v>41658</v>
      </c>
      <c r="K50">
        <v>12539</v>
      </c>
      <c r="L50" t="s">
        <v>79</v>
      </c>
      <c r="M50">
        <v>16322</v>
      </c>
      <c r="N50">
        <v>4919</v>
      </c>
      <c r="O50" s="6">
        <f t="shared" si="1"/>
        <v>0.29200278164116827</v>
      </c>
    </row>
    <row r="51" spans="1:15" x14ac:dyDescent="0.25">
      <c r="A51" s="1" t="s">
        <v>39</v>
      </c>
      <c r="B51" s="12">
        <v>77927</v>
      </c>
      <c r="C51" s="12">
        <v>21264</v>
      </c>
      <c r="D51" s="2"/>
      <c r="E51" s="4"/>
      <c r="O51" s="6">
        <f t="shared" si="1"/>
        <v>0.27287076366342861</v>
      </c>
    </row>
    <row r="52" spans="1:15" x14ac:dyDescent="0.25">
      <c r="A52" s="1" t="s">
        <v>25</v>
      </c>
      <c r="B52" s="12">
        <v>70839</v>
      </c>
      <c r="C52" s="12">
        <v>21430</v>
      </c>
      <c r="D52" s="2"/>
      <c r="E52" s="4"/>
      <c r="O52" s="6">
        <f t="shared" si="1"/>
        <v>0.30251697511257924</v>
      </c>
    </row>
    <row r="53" spans="1:15" x14ac:dyDescent="0.25">
      <c r="A53" s="1" t="s">
        <v>56</v>
      </c>
      <c r="B53" s="12">
        <v>72994</v>
      </c>
      <c r="C53" s="12">
        <v>21596</v>
      </c>
      <c r="D53" s="2"/>
      <c r="E53" s="4"/>
      <c r="O53" s="6">
        <f t="shared" si="1"/>
        <v>0.29585993369318025</v>
      </c>
    </row>
    <row r="54" spans="1:15" x14ac:dyDescent="0.25">
      <c r="A54" s="1" t="s">
        <v>45</v>
      </c>
      <c r="B54" s="12">
        <f>+G54+J54</f>
        <v>77072</v>
      </c>
      <c r="C54" s="12">
        <f>+H54+K54</f>
        <v>21612</v>
      </c>
      <c r="D54" s="2" t="s">
        <v>72</v>
      </c>
      <c r="E54" s="4" t="s">
        <v>73</v>
      </c>
      <c r="G54">
        <v>53324</v>
      </c>
      <c r="H54">
        <v>14522</v>
      </c>
      <c r="I54" t="s">
        <v>78</v>
      </c>
      <c r="J54">
        <v>23748</v>
      </c>
      <c r="K54">
        <v>7090</v>
      </c>
      <c r="O54" s="6">
        <f t="shared" si="1"/>
        <v>0.28041312019929415</v>
      </c>
    </row>
    <row r="55" spans="1:15" x14ac:dyDescent="0.25">
      <c r="A55" s="1" t="s">
        <v>17</v>
      </c>
      <c r="B55" s="12">
        <v>78541</v>
      </c>
      <c r="C55" s="12">
        <v>22272</v>
      </c>
      <c r="D55" s="2"/>
      <c r="E55" s="4"/>
      <c r="O55" s="6">
        <f t="shared" si="1"/>
        <v>0.28357163774334426</v>
      </c>
    </row>
    <row r="56" spans="1:15" x14ac:dyDescent="0.25">
      <c r="A56" s="3" t="s">
        <v>6</v>
      </c>
      <c r="B56" s="12">
        <v>76668</v>
      </c>
      <c r="C56" s="13">
        <v>22493</v>
      </c>
      <c r="D56" s="2"/>
      <c r="E56" s="4"/>
      <c r="O56" s="6">
        <f t="shared" si="1"/>
        <v>0.29338185422862212</v>
      </c>
    </row>
    <row r="57" spans="1:15" x14ac:dyDescent="0.25">
      <c r="A57" s="1" t="s">
        <v>53</v>
      </c>
      <c r="B57" s="12">
        <v>77261</v>
      </c>
      <c r="C57" s="12">
        <v>22696</v>
      </c>
      <c r="D57" s="2"/>
      <c r="E57" s="17"/>
      <c r="O57" s="6">
        <f t="shared" si="1"/>
        <v>0.29375752320057985</v>
      </c>
    </row>
    <row r="58" spans="1:15" x14ac:dyDescent="0.25">
      <c r="A58" s="1" t="s">
        <v>22</v>
      </c>
      <c r="B58" s="12">
        <v>74626</v>
      </c>
      <c r="C58" s="12">
        <v>23139</v>
      </c>
      <c r="D58" s="2"/>
      <c r="E58" s="4"/>
      <c r="O58" s="6">
        <f t="shared" si="1"/>
        <v>0.3100661967678825</v>
      </c>
    </row>
    <row r="59" spans="1:15" x14ac:dyDescent="0.25">
      <c r="A59" s="1" t="s">
        <v>27</v>
      </c>
      <c r="B59" s="12">
        <v>76490</v>
      </c>
      <c r="C59" s="12">
        <v>25560</v>
      </c>
      <c r="D59" s="2"/>
      <c r="E59" s="4"/>
      <c r="O59" s="6">
        <f t="shared" si="1"/>
        <v>0.33416132827820633</v>
      </c>
    </row>
    <row r="60" spans="1:15" x14ac:dyDescent="0.25">
      <c r="B60" s="5">
        <f>SUM(B3:B59)</f>
        <v>4078398</v>
      </c>
      <c r="C60" s="5">
        <f>SUM(C3:C59)</f>
        <v>997891</v>
      </c>
    </row>
    <row r="61" spans="1:15" x14ac:dyDescent="0.25">
      <c r="C61" s="6">
        <f>+C60/B60</f>
        <v>0.24467719923362066</v>
      </c>
    </row>
  </sheetData>
  <autoFilter ref="A2:D59" xr:uid="{ACB293C4-4FEA-4094-85E7-96DF4D409A89}"/>
  <sortState xmlns:xlrd2="http://schemas.microsoft.com/office/spreadsheetml/2017/richdata2" ref="A3:O59">
    <sortCondition ref="C3:C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Nicol</dc:creator>
  <cp:lastModifiedBy>Chris Highcock</cp:lastModifiedBy>
  <dcterms:created xsi:type="dcterms:W3CDTF">2024-06-26T17:55:41Z</dcterms:created>
  <dcterms:modified xsi:type="dcterms:W3CDTF">2024-07-03T18:45:21Z</dcterms:modified>
</cp:coreProperties>
</file>